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uongh/Downloads/"/>
    </mc:Choice>
  </mc:AlternateContent>
  <xr:revisionPtr revIDLastSave="0" documentId="10_ncr:8100000_{8CBD1E8F-8D55-1E4C-8CAA-6311FCA7DCA9}" xr6:coauthVersionLast="34" xr6:coauthVersionMax="34" xr10:uidLastSave="{00000000-0000-0000-0000-000000000000}"/>
  <bookViews>
    <workbookView xWindow="0" yWindow="460" windowWidth="38400" windowHeight="21140" activeTab="1" xr2:uid="{AB5D5C75-7BC1-7E43-B5F0-4865C8397B8B}"/>
  </bookViews>
  <sheets>
    <sheet name="Precision" sheetId="2" r:id="rId1"/>
    <sheet name="Frequency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D25" i="2"/>
  <c r="D22" i="2"/>
  <c r="D17" i="2"/>
  <c r="J12" i="2"/>
  <c r="J11" i="2"/>
  <c r="J10" i="2"/>
  <c r="J7" i="2"/>
  <c r="J2" i="2"/>
  <c r="E12" i="2"/>
  <c r="H12" i="2" s="1"/>
  <c r="F12" i="2"/>
  <c r="I12" i="2" s="1"/>
  <c r="G12" i="2"/>
  <c r="H10" i="2"/>
  <c r="I10" i="2"/>
  <c r="H11" i="2"/>
  <c r="I11" i="2"/>
  <c r="G11" i="2"/>
  <c r="G10" i="2"/>
  <c r="H7" i="2"/>
  <c r="I7" i="2"/>
  <c r="G7" i="2"/>
  <c r="H2" i="2"/>
  <c r="I2" i="2"/>
  <c r="G2" i="2"/>
  <c r="D12" i="2"/>
  <c r="C12" i="2"/>
  <c r="E7" i="1"/>
  <c r="E2" i="1"/>
</calcChain>
</file>

<file path=xl/sharedStrings.xml><?xml version="1.0" encoding="utf-8"?>
<sst xmlns="http://schemas.openxmlformats.org/spreadsheetml/2006/main" count="69" uniqueCount="30">
  <si>
    <t>Dragan's classification</t>
  </si>
  <si>
    <t>Our classification</t>
  </si>
  <si>
    <t>Entity</t>
  </si>
  <si>
    <t>Minimal Entity</t>
  </si>
  <si>
    <t>Data Provider</t>
  </si>
  <si>
    <t>Data Class</t>
  </si>
  <si>
    <t>Pool (Not in Dragan's)</t>
  </si>
  <si>
    <t>Commander</t>
  </si>
  <si>
    <t>Boundary</t>
  </si>
  <si>
    <t>Factory</t>
  </si>
  <si>
    <t>Controller</t>
  </si>
  <si>
    <t>Pure Controller</t>
  </si>
  <si>
    <t>Coordinator</t>
  </si>
  <si>
    <t>Service Provider</t>
  </si>
  <si>
    <t>Information Holder</t>
  </si>
  <si>
    <t>std</t>
  </si>
  <si>
    <t>N/A</t>
  </si>
  <si>
    <t>Frequency (%)</t>
  </si>
  <si>
    <t>Our manual label</t>
  </si>
  <si>
    <t>sum (Dragan)</t>
  </si>
  <si>
    <t>S1∩Tool</t>
  </si>
  <si>
    <t>Tool</t>
  </si>
  <si>
    <t>Total</t>
  </si>
  <si>
    <t>Our classification precision (%)</t>
  </si>
  <si>
    <t>S2∩Tool</t>
  </si>
  <si>
    <t>S3∩Tool</t>
  </si>
  <si>
    <t>precision S2(%)</t>
  </si>
  <si>
    <t>precision S3(%)</t>
  </si>
  <si>
    <t>precision S1(%)</t>
  </si>
  <si>
    <t>Dragan's precision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</si>
</sst>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2" borderId="1" xfId="1" applyBorder="1"/>
    <xf numFmtId="0" fontId="0" fillId="0" borderId="1" xfId="0" applyBorder="1"/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1" fillId="2" borderId="1" xfId="1" applyNumberFormat="1" applyBorder="1" applyAlignment="1">
      <alignment horizontal="right"/>
    </xf>
    <xf numFmtId="0" fontId="1" fillId="2" borderId="1" xfId="1" applyBorder="1" applyAlignment="1">
      <alignment horizontal="right"/>
    </xf>
    <xf numFmtId="0" fontId="1" fillId="2" borderId="1" xfId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2" fontId="1" fillId="2" borderId="1" xfId="1" applyNumberFormat="1" applyBorder="1" applyAlignment="1">
      <alignment horizontal="right"/>
    </xf>
    <xf numFmtId="0" fontId="1" fillId="2" borderId="1" xfId="1" applyBorder="1" applyAlignment="1">
      <alignment horizontal="right"/>
    </xf>
    <xf numFmtId="0" fontId="2" fillId="3" borderId="1" xfId="0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7ADD-523C-D043-AF1B-311A2E2A66DB}">
  <dimension ref="A1:K26"/>
  <sheetViews>
    <sheetView zoomScale="200" zoomScaleNormal="200" workbookViewId="0">
      <selection activeCell="J11" sqref="J11"/>
    </sheetView>
  </sheetViews>
  <sheetFormatPr baseColWidth="10" defaultRowHeight="16" x14ac:dyDescent="0.2"/>
  <cols>
    <col min="1" max="1" width="19.6640625" bestFit="1" customWidth="1"/>
    <col min="2" max="2" width="16.83203125" bestFit="1" customWidth="1"/>
    <col min="3" max="3" width="4.6640625" bestFit="1" customWidth="1"/>
    <col min="4" max="6" width="2" customWidth="1"/>
    <col min="7" max="7" width="12.6640625" customWidth="1"/>
    <col min="8" max="8" width="13.83203125" customWidth="1"/>
    <col min="9" max="9" width="13.1640625" customWidth="1"/>
    <col min="10" max="10" width="13.83203125" customWidth="1"/>
    <col min="11" max="11" width="27" bestFit="1" customWidth="1"/>
  </cols>
  <sheetData>
    <row r="1" spans="1:11" x14ac:dyDescent="0.2">
      <c r="A1" s="5" t="s">
        <v>0</v>
      </c>
      <c r="B1" s="5" t="s">
        <v>1</v>
      </c>
      <c r="C1" s="5" t="s">
        <v>21</v>
      </c>
      <c r="D1" s="6" t="s">
        <v>20</v>
      </c>
      <c r="E1" s="6" t="s">
        <v>24</v>
      </c>
      <c r="F1" s="6" t="s">
        <v>25</v>
      </c>
      <c r="G1" s="6" t="s">
        <v>28</v>
      </c>
      <c r="H1" s="6" t="s">
        <v>26</v>
      </c>
      <c r="I1" s="6" t="s">
        <v>27</v>
      </c>
      <c r="J1" s="5" t="s">
        <v>29</v>
      </c>
      <c r="K1" s="5" t="s">
        <v>23</v>
      </c>
    </row>
    <row r="2" spans="1:11" x14ac:dyDescent="0.2">
      <c r="A2" s="5" t="s">
        <v>2</v>
      </c>
      <c r="B2" s="7" t="s">
        <v>14</v>
      </c>
      <c r="C2" s="8">
        <v>13</v>
      </c>
      <c r="D2" s="9">
        <v>8</v>
      </c>
      <c r="E2" s="9">
        <v>3</v>
      </c>
      <c r="F2" s="9">
        <v>7</v>
      </c>
      <c r="G2" s="10">
        <f>100 * SUM(D$2:D$5)/SUM($C$2:$C$5)</f>
        <v>65.384615384615387</v>
      </c>
      <c r="H2" s="10">
        <f t="shared" ref="H2:I2" si="0">100 * SUM(E$2:E$5)/SUM($C$2:$C$5)</f>
        <v>50</v>
      </c>
      <c r="I2" s="10">
        <f t="shared" si="0"/>
        <v>57.692307692307693</v>
      </c>
      <c r="J2" s="11">
        <f>AVERAGE(G2:I6)</f>
        <v>57.692307692307701</v>
      </c>
      <c r="K2" s="12">
        <v>89</v>
      </c>
    </row>
    <row r="3" spans="1:11" x14ac:dyDescent="0.2">
      <c r="A3" s="5" t="s">
        <v>3</v>
      </c>
      <c r="B3" s="7"/>
      <c r="C3" s="8">
        <v>3</v>
      </c>
      <c r="D3" s="9">
        <v>1</v>
      </c>
      <c r="E3" s="9">
        <v>0</v>
      </c>
      <c r="F3" s="9">
        <v>0</v>
      </c>
      <c r="G3" s="10"/>
      <c r="H3" s="10"/>
      <c r="I3" s="10"/>
      <c r="J3" s="11"/>
      <c r="K3" s="12"/>
    </row>
    <row r="4" spans="1:11" x14ac:dyDescent="0.2">
      <c r="A4" s="5" t="s">
        <v>4</v>
      </c>
      <c r="B4" s="7"/>
      <c r="C4" s="8">
        <v>8</v>
      </c>
      <c r="D4" s="9">
        <v>7</v>
      </c>
      <c r="E4" s="9">
        <v>8</v>
      </c>
      <c r="F4" s="9">
        <v>6</v>
      </c>
      <c r="G4" s="10"/>
      <c r="H4" s="10"/>
      <c r="I4" s="10"/>
      <c r="J4" s="11"/>
      <c r="K4" s="12"/>
    </row>
    <row r="5" spans="1:11" x14ac:dyDescent="0.2">
      <c r="A5" s="5" t="s">
        <v>5</v>
      </c>
      <c r="B5" s="7"/>
      <c r="C5" s="8">
        <v>2</v>
      </c>
      <c r="D5" s="9">
        <v>1</v>
      </c>
      <c r="E5" s="9">
        <v>2</v>
      </c>
      <c r="F5" s="9">
        <v>2</v>
      </c>
      <c r="G5" s="10"/>
      <c r="H5" s="10"/>
      <c r="I5" s="10"/>
      <c r="J5" s="11"/>
      <c r="K5" s="12"/>
    </row>
    <row r="6" spans="1:11" x14ac:dyDescent="0.2">
      <c r="A6" s="5" t="s">
        <v>6</v>
      </c>
      <c r="B6" s="7"/>
      <c r="C6" s="8" t="s">
        <v>16</v>
      </c>
      <c r="D6" s="9" t="s">
        <v>16</v>
      </c>
      <c r="E6" s="9"/>
      <c r="F6" s="9"/>
      <c r="G6" s="10"/>
      <c r="H6" s="10"/>
      <c r="I6" s="10"/>
      <c r="J6" s="11"/>
      <c r="K6" s="12"/>
    </row>
    <row r="7" spans="1:11" x14ac:dyDescent="0.2">
      <c r="A7" s="5" t="s">
        <v>7</v>
      </c>
      <c r="B7" s="7" t="s">
        <v>13</v>
      </c>
      <c r="C7" s="13">
        <v>7</v>
      </c>
      <c r="D7" s="9">
        <v>6</v>
      </c>
      <c r="E7" s="9">
        <v>6</v>
      </c>
      <c r="F7" s="9">
        <v>6</v>
      </c>
      <c r="G7" s="10">
        <f>100*SUM(D7:D9)/SUM($C7:$C9)</f>
        <v>88.888888888888886</v>
      </c>
      <c r="H7" s="10">
        <f t="shared" ref="H7:I7" si="1">100*SUM(E7:E9)/SUM($C7:$C9)</f>
        <v>85.18518518518519</v>
      </c>
      <c r="I7" s="10">
        <f t="shared" si="1"/>
        <v>88.888888888888886</v>
      </c>
      <c r="J7" s="11">
        <f>AVERAGE(G7:I9)</f>
        <v>87.654320987654316</v>
      </c>
      <c r="K7" s="12">
        <v>72</v>
      </c>
    </row>
    <row r="8" spans="1:11" x14ac:dyDescent="0.2">
      <c r="A8" s="5" t="s">
        <v>8</v>
      </c>
      <c r="B8" s="7"/>
      <c r="C8" s="13">
        <v>15</v>
      </c>
      <c r="D8" s="9">
        <v>13</v>
      </c>
      <c r="E8" s="9">
        <v>13</v>
      </c>
      <c r="F8" s="9">
        <v>13</v>
      </c>
      <c r="G8" s="10"/>
      <c r="H8" s="10"/>
      <c r="I8" s="10"/>
      <c r="J8" s="11"/>
      <c r="K8" s="12"/>
    </row>
    <row r="9" spans="1:11" x14ac:dyDescent="0.2">
      <c r="A9" s="5" t="s">
        <v>9</v>
      </c>
      <c r="B9" s="7"/>
      <c r="C9" s="13">
        <v>5</v>
      </c>
      <c r="D9" s="9">
        <v>5</v>
      </c>
      <c r="E9" s="9">
        <v>4</v>
      </c>
      <c r="F9" s="9">
        <v>5</v>
      </c>
      <c r="G9" s="10"/>
      <c r="H9" s="10"/>
      <c r="I9" s="10"/>
      <c r="J9" s="11"/>
      <c r="K9" s="12"/>
    </row>
    <row r="10" spans="1:11" x14ac:dyDescent="0.2">
      <c r="A10" s="5" t="s">
        <v>10</v>
      </c>
      <c r="B10" s="13" t="s">
        <v>10</v>
      </c>
      <c r="C10" s="13">
        <v>6</v>
      </c>
      <c r="D10" s="9">
        <v>5</v>
      </c>
      <c r="E10" s="9">
        <v>3</v>
      </c>
      <c r="F10" s="9">
        <v>6</v>
      </c>
      <c r="G10" s="14">
        <f>100*D10/$C10</f>
        <v>83.333333333333329</v>
      </c>
      <c r="H10" s="14">
        <f t="shared" ref="H10:I12" si="2">100*E10/$C10</f>
        <v>50</v>
      </c>
      <c r="I10" s="14">
        <f t="shared" si="2"/>
        <v>100</v>
      </c>
      <c r="J10" s="15">
        <f>AVERAGE(G10:I10)</f>
        <v>77.777777777777771</v>
      </c>
      <c r="K10" s="16">
        <v>0</v>
      </c>
    </row>
    <row r="11" spans="1:11" x14ac:dyDescent="0.2">
      <c r="A11" s="5" t="s">
        <v>11</v>
      </c>
      <c r="B11" s="13" t="s">
        <v>12</v>
      </c>
      <c r="C11" s="13">
        <v>2</v>
      </c>
      <c r="D11" s="9">
        <v>1</v>
      </c>
      <c r="E11" s="9">
        <v>1</v>
      </c>
      <c r="F11" s="9">
        <v>0</v>
      </c>
      <c r="G11" s="14">
        <f>100*D11/$C11</f>
        <v>50</v>
      </c>
      <c r="H11" s="14">
        <f t="shared" si="2"/>
        <v>50</v>
      </c>
      <c r="I11" s="14">
        <f t="shared" si="2"/>
        <v>0</v>
      </c>
      <c r="J11" s="15">
        <f t="shared" ref="J11:J12" si="3">AVERAGE(G11:I11)</f>
        <v>33.333333333333336</v>
      </c>
      <c r="K11" s="16">
        <v>98</v>
      </c>
    </row>
    <row r="12" spans="1:11" x14ac:dyDescent="0.2">
      <c r="A12" s="6" t="s">
        <v>22</v>
      </c>
      <c r="B12" s="6"/>
      <c r="C12" s="17">
        <f>SUM(C2:C5,C7:C11)</f>
        <v>61</v>
      </c>
      <c r="D12" s="17">
        <f>SUM(D2:D5,D7:D11)</f>
        <v>47</v>
      </c>
      <c r="E12" s="17">
        <f t="shared" ref="E12:F12" si="4">SUM(E2:E5,E7:E11)</f>
        <v>40</v>
      </c>
      <c r="F12" s="17">
        <f t="shared" si="4"/>
        <v>45</v>
      </c>
      <c r="G12" s="18">
        <f>100*D12/$C12</f>
        <v>77.049180327868854</v>
      </c>
      <c r="H12" s="18">
        <f t="shared" si="2"/>
        <v>65.573770491803273</v>
      </c>
      <c r="I12" s="18">
        <f t="shared" si="2"/>
        <v>73.770491803278688</v>
      </c>
      <c r="J12" s="19">
        <f>AVERAGE(G12:I12)</f>
        <v>72.131147540983605</v>
      </c>
      <c r="K12" s="17">
        <v>89.06</v>
      </c>
    </row>
    <row r="16" spans="1:11" x14ac:dyDescent="0.2">
      <c r="A16" s="5" t="s">
        <v>0</v>
      </c>
      <c r="B16" s="5" t="s">
        <v>1</v>
      </c>
      <c r="C16" s="5" t="s">
        <v>21</v>
      </c>
      <c r="D16" s="5" t="s">
        <v>29</v>
      </c>
      <c r="E16" s="5" t="s">
        <v>23</v>
      </c>
    </row>
    <row r="17" spans="1:5" x14ac:dyDescent="0.2">
      <c r="A17" s="5" t="s">
        <v>2</v>
      </c>
      <c r="B17" s="7" t="s">
        <v>14</v>
      </c>
      <c r="C17" s="8">
        <v>13</v>
      </c>
      <c r="D17" s="11">
        <f>AVERAGE(A17:C21)</f>
        <v>6.5</v>
      </c>
      <c r="E17" s="12">
        <v>89</v>
      </c>
    </row>
    <row r="18" spans="1:5" x14ac:dyDescent="0.2">
      <c r="A18" s="5" t="s">
        <v>3</v>
      </c>
      <c r="B18" s="7"/>
      <c r="C18" s="8">
        <v>3</v>
      </c>
      <c r="D18" s="11"/>
      <c r="E18" s="12"/>
    </row>
    <row r="19" spans="1:5" x14ac:dyDescent="0.2">
      <c r="A19" s="5" t="s">
        <v>4</v>
      </c>
      <c r="B19" s="7"/>
      <c r="C19" s="8">
        <v>8</v>
      </c>
      <c r="D19" s="11"/>
      <c r="E19" s="12"/>
    </row>
    <row r="20" spans="1:5" x14ac:dyDescent="0.2">
      <c r="A20" s="5" t="s">
        <v>5</v>
      </c>
      <c r="B20" s="7"/>
      <c r="C20" s="8">
        <v>2</v>
      </c>
      <c r="D20" s="11"/>
      <c r="E20" s="12"/>
    </row>
    <row r="21" spans="1:5" x14ac:dyDescent="0.2">
      <c r="A21" s="5" t="s">
        <v>6</v>
      </c>
      <c r="B21" s="7"/>
      <c r="C21" s="8" t="s">
        <v>16</v>
      </c>
      <c r="D21" s="11"/>
      <c r="E21" s="12"/>
    </row>
    <row r="22" spans="1:5" x14ac:dyDescent="0.2">
      <c r="A22" s="5" t="s">
        <v>7</v>
      </c>
      <c r="B22" s="7" t="s">
        <v>13</v>
      </c>
      <c r="C22" s="13">
        <v>7</v>
      </c>
      <c r="D22" s="11">
        <f>AVERAGE(A22:C24)</f>
        <v>9</v>
      </c>
      <c r="E22" s="12">
        <v>72</v>
      </c>
    </row>
    <row r="23" spans="1:5" x14ac:dyDescent="0.2">
      <c r="A23" s="5" t="s">
        <v>8</v>
      </c>
      <c r="B23" s="7"/>
      <c r="C23" s="13">
        <v>15</v>
      </c>
      <c r="D23" s="11"/>
      <c r="E23" s="12"/>
    </row>
    <row r="24" spans="1:5" x14ac:dyDescent="0.2">
      <c r="A24" s="5" t="s">
        <v>9</v>
      </c>
      <c r="B24" s="7"/>
      <c r="C24" s="13">
        <v>5</v>
      </c>
      <c r="D24" s="11"/>
      <c r="E24" s="12"/>
    </row>
    <row r="25" spans="1:5" x14ac:dyDescent="0.2">
      <c r="A25" s="5" t="s">
        <v>10</v>
      </c>
      <c r="B25" s="13" t="s">
        <v>10</v>
      </c>
      <c r="C25" s="13">
        <v>6</v>
      </c>
      <c r="D25" s="15">
        <f>AVERAGE(A25:C25)</f>
        <v>6</v>
      </c>
      <c r="E25" s="16">
        <v>0</v>
      </c>
    </row>
    <row r="26" spans="1:5" x14ac:dyDescent="0.2">
      <c r="A26" s="5" t="s">
        <v>11</v>
      </c>
      <c r="B26" s="13" t="s">
        <v>12</v>
      </c>
      <c r="C26" s="13">
        <v>2</v>
      </c>
      <c r="D26" s="15">
        <f t="shared" ref="D26" si="5">AVERAGE(A26:C26)</f>
        <v>2</v>
      </c>
      <c r="E26" s="16">
        <v>98</v>
      </c>
    </row>
  </sheetData>
  <mergeCells count="18">
    <mergeCell ref="J2:J6"/>
    <mergeCell ref="J7:J9"/>
    <mergeCell ref="B17:B21"/>
    <mergeCell ref="B22:B24"/>
    <mergeCell ref="D17:D21"/>
    <mergeCell ref="E17:E21"/>
    <mergeCell ref="D22:D24"/>
    <mergeCell ref="E22:E24"/>
    <mergeCell ref="B2:B6"/>
    <mergeCell ref="B7:B9"/>
    <mergeCell ref="G2:G6"/>
    <mergeCell ref="G7:G9"/>
    <mergeCell ref="K2:K6"/>
    <mergeCell ref="K7:K9"/>
    <mergeCell ref="H2:H6"/>
    <mergeCell ref="I2:I6"/>
    <mergeCell ref="H7:H9"/>
    <mergeCell ref="I7:I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5D4C-1BB5-2946-ACE6-15C255B8B00B}">
  <dimension ref="A1:F11"/>
  <sheetViews>
    <sheetView tabSelected="1" zoomScale="136" workbookViewId="0">
      <selection activeCell="F12" sqref="F12"/>
    </sheetView>
  </sheetViews>
  <sheetFormatPr baseColWidth="10" defaultRowHeight="16" x14ac:dyDescent="0.2"/>
  <cols>
    <col min="1" max="1" width="19.6640625" bestFit="1" customWidth="1"/>
    <col min="2" max="2" width="16.83203125" bestFit="1" customWidth="1"/>
    <col min="3" max="3" width="12.83203125" bestFit="1" customWidth="1"/>
    <col min="4" max="4" width="4.33203125" customWidth="1"/>
    <col min="5" max="5" width="12.33203125" bestFit="1" customWidth="1"/>
    <col min="6" max="6" width="15.33203125" bestFit="1" customWidth="1"/>
  </cols>
  <sheetData>
    <row r="1" spans="1:6" x14ac:dyDescent="0.2">
      <c r="A1" t="s">
        <v>0</v>
      </c>
      <c r="B1" t="s">
        <v>1</v>
      </c>
      <c r="C1" t="s">
        <v>17</v>
      </c>
      <c r="D1" t="s">
        <v>15</v>
      </c>
      <c r="E1" t="s">
        <v>19</v>
      </c>
      <c r="F1" t="s">
        <v>18</v>
      </c>
    </row>
    <row r="2" spans="1:6" x14ac:dyDescent="0.2">
      <c r="A2" t="s">
        <v>2</v>
      </c>
      <c r="B2" s="1" t="s">
        <v>14</v>
      </c>
      <c r="C2">
        <v>6.6</v>
      </c>
      <c r="D2">
        <v>5.2</v>
      </c>
      <c r="E2" s="4">
        <f>SUM(C2:C5)</f>
        <v>26.599999999999998</v>
      </c>
      <c r="F2" s="4">
        <v>29.65</v>
      </c>
    </row>
    <row r="3" spans="1:6" x14ac:dyDescent="0.2">
      <c r="A3" t="s">
        <v>3</v>
      </c>
      <c r="B3" s="1"/>
      <c r="C3">
        <v>1.1000000000000001</v>
      </c>
      <c r="D3">
        <v>0.8</v>
      </c>
      <c r="E3" s="4"/>
      <c r="F3" s="4"/>
    </row>
    <row r="4" spans="1:6" x14ac:dyDescent="0.2">
      <c r="A4" t="s">
        <v>4</v>
      </c>
      <c r="B4" s="1"/>
      <c r="C4">
        <v>17.7</v>
      </c>
      <c r="D4">
        <v>25.7</v>
      </c>
      <c r="E4" s="4"/>
      <c r="F4" s="4"/>
    </row>
    <row r="5" spans="1:6" x14ac:dyDescent="0.2">
      <c r="A5" t="s">
        <v>5</v>
      </c>
      <c r="B5" s="1"/>
      <c r="C5">
        <v>1.2</v>
      </c>
      <c r="D5">
        <v>0.8</v>
      </c>
      <c r="E5" s="4"/>
      <c r="F5" s="4"/>
    </row>
    <row r="6" spans="1:6" x14ac:dyDescent="0.2">
      <c r="A6" t="s">
        <v>6</v>
      </c>
      <c r="B6" s="1"/>
      <c r="C6" s="3" t="s">
        <v>16</v>
      </c>
      <c r="E6" s="4"/>
      <c r="F6" s="4"/>
    </row>
    <row r="7" spans="1:6" x14ac:dyDescent="0.2">
      <c r="A7" t="s">
        <v>7</v>
      </c>
      <c r="B7" s="1" t="s">
        <v>13</v>
      </c>
      <c r="C7">
        <v>55.1</v>
      </c>
      <c r="D7">
        <v>33.5</v>
      </c>
      <c r="E7" s="4">
        <f>SUM(C7:C9)</f>
        <v>120.7</v>
      </c>
      <c r="F7" s="4">
        <v>41.46</v>
      </c>
    </row>
    <row r="8" spans="1:6" x14ac:dyDescent="0.2">
      <c r="A8" t="s">
        <v>8</v>
      </c>
      <c r="B8" s="1"/>
      <c r="C8">
        <v>62.4</v>
      </c>
      <c r="D8">
        <v>22.2</v>
      </c>
      <c r="E8" s="4"/>
      <c r="F8" s="4"/>
    </row>
    <row r="9" spans="1:6" x14ac:dyDescent="0.2">
      <c r="A9" t="s">
        <v>9</v>
      </c>
      <c r="B9" s="1"/>
      <c r="C9">
        <v>3.2</v>
      </c>
      <c r="D9">
        <v>5.0999999999999996</v>
      </c>
      <c r="E9" s="4"/>
      <c r="F9" s="4"/>
    </row>
    <row r="10" spans="1:6" x14ac:dyDescent="0.2">
      <c r="A10" t="s">
        <v>10</v>
      </c>
      <c r="B10" s="2" t="s">
        <v>10</v>
      </c>
      <c r="C10">
        <v>1.9</v>
      </c>
      <c r="D10">
        <v>2.5</v>
      </c>
      <c r="E10" s="3">
        <v>1.9</v>
      </c>
      <c r="F10" s="3">
        <v>2.57</v>
      </c>
    </row>
    <row r="11" spans="1:6" x14ac:dyDescent="0.2">
      <c r="A11" t="s">
        <v>11</v>
      </c>
      <c r="B11" s="2" t="s">
        <v>12</v>
      </c>
      <c r="C11">
        <v>2</v>
      </c>
      <c r="D11">
        <v>2.2999999999999998</v>
      </c>
      <c r="E11" s="3">
        <v>2</v>
      </c>
      <c r="F11" s="3">
        <v>10.14</v>
      </c>
    </row>
  </sheetData>
  <mergeCells count="6">
    <mergeCell ref="B7:B9"/>
    <mergeCell ref="B2:B6"/>
    <mergeCell ref="F2:F6"/>
    <mergeCell ref="F7:F9"/>
    <mergeCell ref="E2:E6"/>
    <mergeCell ref="E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Precision</vt:lpstr>
      <vt:lpstr>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2018-08-24T11:55:23Z</dcterms:created>
  <dcterms:modified xsi:type="dcterms:W3CDTF">2018-08-25T00:51:04Z</dcterms:modified>
</cp:coreProperties>
</file>